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66925"/>
  <mc:AlternateContent xmlns:mc="http://schemas.openxmlformats.org/markup-compatibility/2006">
    <mc:Choice Requires="x15">
      <x15ac:absPath xmlns:x15ac="http://schemas.microsoft.com/office/spreadsheetml/2010/11/ac" url="Z:\División de FMEPPP\2025\Reporte Físico-Financiero 2025\Ejecución Presupuestaria 2025\2do trimestre\"/>
    </mc:Choice>
  </mc:AlternateContent>
  <xr:revisionPtr revIDLastSave="0" documentId="13_ncr:1_{863F1DC1-0971-4473-A9D5-7B59C8DA4F78}" xr6:coauthVersionLast="47" xr6:coauthVersionMax="47" xr10:uidLastSave="{00000000-0000-0000-0000-000000000000}"/>
  <bookViews>
    <workbookView xWindow="-120" yWindow="-120" windowWidth="29040" windowHeight="15840" tabRatio="525" xr2:uid="{00000000-000D-0000-FFFF-FFFF00000000}"/>
  </bookViews>
  <sheets>
    <sheet name="Hoja1" sheetId="1" r:id="rId1"/>
  </sheets>
  <externalReferences>
    <externalReference r:id="rId2"/>
  </externalReferences>
  <definedNames>
    <definedName name="_xlnm.Print_Area" localSheetId="0">Hoja1!$A$2:$J$56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 l="1"/>
  <c r="F26" i="1"/>
  <c r="J31" i="1" l="1"/>
  <c r="J30" i="1"/>
  <c r="I30" i="1"/>
  <c r="I31" i="1"/>
  <c r="I26" i="1" l="1"/>
  <c r="C16" i="1"/>
  <c r="C15" i="1"/>
</calcChain>
</file>

<file path=xl/sharedStrings.xml><?xml version="1.0" encoding="utf-8"?>
<sst xmlns="http://schemas.openxmlformats.org/spreadsheetml/2006/main" count="89" uniqueCount="80">
  <si>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</si>
  <si>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</si>
  <si>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</si>
  <si>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</si>
  <si>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</si>
  <si>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</si>
  <si>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</si>
  <si>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</si>
  <si>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</si>
  <si>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</si>
  <si>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</si>
  <si>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</si>
  <si>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</si>
  <si>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</si>
  <si>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</si>
  <si>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</si>
  <si>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</si>
  <si>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</si>
  <si>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</si>
  <si>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</si>
  <si>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</si>
  <si>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</si>
  <si>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</si>
  <si>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</si>
  <si>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</si>
  <si>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</si>
  <si>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</si>
  <si>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</si>
  <si>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</si>
  <si>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</si>
  <si>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</si>
  <si>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</si>
  <si>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</si>
  <si>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</si>
  <si>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</si>
  <si>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</si>
  <si>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</si>
  <si>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</si>
  <si>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</si>
  <si>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</si>
  <si>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</si>
  <si>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</si>
  <si>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</si>
  <si>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</si>
  <si>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</si>
  <si>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</si>
  <si>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</si>
  <si>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</si>
  <si>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</si>
  <si>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0211 Ministerio de Obras Públicas y Comunicaciones</t>
  </si>
  <si>
    <t>0003- Oficina Para el Reordenamiento del Transporte (OPRET)</t>
  </si>
  <si>
    <t>Satisfacer la movilidad de personas y bienes, a través del desarrollo y administración de un sistema ferroviario masivo.</t>
  </si>
  <si>
    <t>Ser un sistema ferroviario a nivel nacional, modelo de referencia por su calidad, seguridad, confiabilidad y responsabilidad con la preservación del medio ambiente.</t>
  </si>
  <si>
    <t>3.3.6</t>
  </si>
  <si>
    <t>Población General.</t>
  </si>
  <si>
    <t>Este programa contribuye a desarrollar y brindar un mejor servicio de transporte público, eficiente, accesible, seguro, oportuno, cómodo, económico y de calidad a todos los usuarios.</t>
  </si>
  <si>
    <t>23-Acceso y uso adecuado del Servicio de Transporte.</t>
  </si>
  <si>
    <t>5872 - Usuarios reciben servicios de transporte ferroviario</t>
  </si>
  <si>
    <t>5873 - Usuarios reciben servicios de transporte aéreo por cable</t>
  </si>
  <si>
    <t>Cantidad de pasajeros</t>
  </si>
  <si>
    <t xml:space="preserve">Gestionar de manera efectiva y eficiente la entrega del servicio de transporte ferroviario, para suplir la demanda del servicio, por medio de la disponibilidad efectiva de trenes, programación del sistema de mantenimiento y capacitación constante al personal que presta servicio. </t>
  </si>
  <si>
    <t xml:space="preserve">Gestionar de manera efectiva y eficiente la entrega del servicio de transporte aéreo por cable, para suplir la demanda del servicio, por medio de la disponibilidad efectiva de cabinas, programación del sistema de mantenimiento y capacitación constante al personal que presta servicio. </t>
  </si>
  <si>
    <t>I -Información Institucional</t>
  </si>
  <si>
    <t>01-Misterio de Obras Públicas y Comunicaciones</t>
  </si>
  <si>
    <r>
      <t xml:space="preserve">VI. </t>
    </r>
    <r>
      <rPr>
        <b/>
        <sz val="12"/>
        <color theme="0"/>
        <rFont val="Century Gothic"/>
        <family val="2"/>
      </rPr>
      <t>Oportunidades de Mejora</t>
    </r>
  </si>
  <si>
    <r>
      <rPr>
        <b/>
        <sz val="12"/>
        <rFont val="Calibri"/>
        <family val="2"/>
      </rPr>
      <t>Nota:</t>
    </r>
    <r>
      <rPr>
        <sz val="12"/>
        <rFont val="Calibri"/>
        <family val="2"/>
      </rPr>
      <t xml:space="preserve"> Las secciones III, IV, V y VI deben ser repetidas, la misma cantidad de programas sustantivos (codificados desde 11 al 95) que tenga la unidad ejecutora</t>
    </r>
  </si>
  <si>
    <t>Elaborado por:</t>
  </si>
  <si>
    <t>Validado por:</t>
  </si>
  <si>
    <t>Lic. Ashley Marie Arias</t>
  </si>
  <si>
    <t>Ing. David De Jesus Gomez</t>
  </si>
  <si>
    <t>Encargado 
Departamento de Planificación y Desarrollo</t>
  </si>
  <si>
    <t>Firma:</t>
  </si>
  <si>
    <t>Fecha:</t>
  </si>
  <si>
    <t>1. Continuar con la construcción de las obras físicas (Línea 2B y Línea 2C) y la Ampliación del Servicio de la Línea 1 del Metro de Santo Domingo.</t>
  </si>
  <si>
    <t>Encargada 
División de Formulación, Monitoreo, Evaluación de Planes, Programas y Proyectos (FMEPPP)</t>
  </si>
  <si>
    <t>Mejorar la movilidad ciudadana a través de la disponibilidad de medios de transporte modernizados, medido como la cantidad de ciudadanos que reciben dichos servicios de 106 millones en el 2023 a 115 millones en el 2025.</t>
  </si>
  <si>
    <t>El desempeño físico presenta un porcentaje de cumplimiento del 92.93%. Algunas de las causas son la disminución en la demanda del servicio por parte de los usuarios, cambios en patrones de movilidad, inicio del periodo de verano en centros escolares públicos y privados, y el incremento de periodos de lluvias de moderadas a intensas en la ciudad.</t>
  </si>
  <si>
    <t>El desempeño financiero presenta un porcentaje de cumplimiento del 39.67%. La principal causa en la disminución se debe a las limitaciones en la asignación de cuota a devengar, ya que la misma depende de los ingresos percibidos y registrados en la Cuenta Unica del Tesoro (CUT) a través de la captación directa por boletería. Se debe considerar que la institución no dispone de otra fuente de financiamiento para compensar la facturación mensual. - Otro punto a considerar es que la mayoría de las contrataciones de servicios para este producto (tales como fumigación, limpieza, tarjetas de acceso del usuario,entre otros) están contemplados dentro de los contratos del Metro. Importante: La programación de pago, particularmente del Mantenimiento del Metro y Teleférico de Santo Domingo, se realiza considerando la disponibilidad en la CUT.
El desempeño físco presenta un porcentaje de cumplimiento del 88.53%. Algunas de las causas son la disminución en la demanda del servicio por parte de los usuarios, cambios en patrones de movilidad, inicio del periodo de verano en centros escolares públicos y privados, y el incremento de periodos de lluvias de moderadas a intensas en la ciudad.</t>
  </si>
  <si>
    <t>Transporte de usuarios equivalente a 25,544,356 pasajeros, lo que representa un 92.93% de la meta física programada con respecto a la meta física alcanzada. Se logró una ejecución financiera trimestral de DOP 3,947,526,535.83, lo que representa un avance del 99.56%.</t>
  </si>
  <si>
    <t>Transporte de usuarios equivalente a 777,849 pasajeros, lo que representa un 88.53% de la meta física programada con respecto a la meta física alcanzada. Se logró una ejecución financiera trimestral de DOP 38,634,145.1, lo que representa un 39.67% de 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</si>
</sst>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3" x14ac:knownFonts="1">
    <font>
      <sz val="11"/>
      <color theme="1"/>
      <name val="Calibri"/>
      <family val="2"/>
      <scheme val="minor"/>
    </font>
    <font>
      <sz val="11"/>
      <color theme="1"/>
      <name val="Calibri"/>
      <family val="2"/>
      <scheme val="minor"/>
    </font>
    <font>
      <b/>
      <sz val="12"/>
      <color rgb="FF000000"/>
      <name val="Calibri"/>
      <family val="2"/>
      <scheme val="minor"/>
    </font>
    <font>
      <b/>
      <sz val="12"/>
      <color theme="0"/>
      <name val="Calibri"/>
      <family val="2"/>
      <scheme val="minor"/>
    </font>
    <font>
      <b/>
      <sz val="12"/>
      <color theme="1"/>
      <name val="Calibri"/>
      <family val="2"/>
      <scheme val="minor"/>
    </font>
    <font>
      <sz val="12"/>
      <color rgb="FF000000"/>
      <name val="Century Gothic"/>
      <family val="2"/>
    </font>
    <font>
      <sz val="8"/>
      <name val="Calibri"/>
      <family val="2"/>
      <scheme val="minor"/>
    </font>
    <font>
      <sz val="11"/>
      <color rgb="FF000000"/>
      <name val="Calibri"/>
      <family val="2"/>
      <scheme val="minor"/>
    </font>
    <font>
      <sz val="12"/>
      <name val="Calibri"/>
      <family val="2"/>
    </font>
    <font>
      <sz val="12"/>
      <color theme="1"/>
      <name val="Calibri"/>
      <family val="2"/>
      <scheme val="minor"/>
    </font>
    <font>
      <sz val="12"/>
      <color rgb="FF000000"/>
      <name val="Calibri"/>
      <family val="2"/>
      <scheme val="minor"/>
    </font>
    <font>
      <i/>
      <sz val="12"/>
      <color theme="1"/>
      <name val="Calibri"/>
      <family val="2"/>
      <scheme val="minor"/>
    </font>
    <font>
      <b/>
      <sz val="12"/>
      <name val="Calibri"/>
      <family val="2"/>
    </font>
    <font>
      <b/>
      <sz val="12"/>
      <color rgb="FF000000"/>
      <name val="Calibri"/>
      <family val="2"/>
    </font>
    <font>
      <b/>
      <sz val="12"/>
      <color theme="0"/>
      <name val="Century Gothic"/>
      <family val="2"/>
    </font>
    <font>
      <i/>
      <sz val="11"/>
      <color theme="1"/>
      <name val="Arial"/>
      <family val="2"/>
    </font>
    <font>
      <b/>
      <sz val="14"/>
      <color theme="0"/>
      <name val="Times New Roman"/>
      <family val="1"/>
    </font>
    <font>
      <b/>
      <sz val="14"/>
      <color theme="1"/>
      <name val="Times New Roman"/>
      <family val="1"/>
    </font>
    <font>
      <sz val="14"/>
      <color theme="1"/>
      <name val="Times New Roman"/>
      <family val="1"/>
    </font>
    <font>
      <sz val="11"/>
      <color theme="1"/>
      <name val="Arial"/>
      <family val="2"/>
    </font>
    <font>
      <sz val="11"/>
      <color rgb="FF000000"/>
      <name val="Calibri"/>
      <family val="2"/>
      <charset val="204"/>
    </font>
    <font>
      <sz val="10"/>
      <name val="Arial"/>
      <family val="2"/>
    </font>
    <font>
      <i/>
      <sz val="12"/>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4" tint="0.59999389629810485"/>
        <bgColor indexed="65"/>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19" fillId="0" borderId="0"/>
    <xf numFmtId="43" fontId="19" fillId="0" borderId="0" applyFont="0" applyFill="0" applyBorder="0" applyAlignment="0" applyProtection="0"/>
    <xf numFmtId="0" fontId="1" fillId="0" borderId="0"/>
    <xf numFmtId="0" fontId="20" fillId="0" borderId="0"/>
    <xf numFmtId="0" fontId="1" fillId="0" borderId="0"/>
    <xf numFmtId="0" fontId="21" fillId="0" borderId="0">
      <alignment wrapText="1"/>
    </xf>
    <xf numFmtId="0" fontId="1" fillId="0" borderId="0"/>
    <xf numFmtId="0" fontId="1" fillId="0" borderId="0"/>
    <xf numFmtId="0" fontId="1" fillId="10" borderId="0" applyNumberFormat="0" applyBorder="0" applyAlignment="0" applyProtection="0"/>
  </cellStyleXfs>
  <cellXfs count="111">
    <xf numFmtId="0" fontId="0" fillId="0" borderId="0" xfId="0"/>
    <xf numFmtId="0" fontId="8" fillId="0" borderId="0" xfId="0" applyFont="1" applyProtection="1">
      <protection locked="0"/>
    </xf>
    <xf numFmtId="0" fontId="9" fillId="0" borderId="0" xfId="0" applyFont="1"/>
    <xf numFmtId="0" fontId="2" fillId="9" borderId="1" xfId="0" applyFont="1" applyFill="1" applyBorder="1" applyAlignment="1">
      <alignment vertical="top" wrapText="1"/>
    </xf>
    <xf numFmtId="0" fontId="9" fillId="0" borderId="0" xfId="0" applyFont="1" applyProtection="1">
      <protection locked="0"/>
    </xf>
    <xf numFmtId="0" fontId="2" fillId="9" borderId="5" xfId="0" applyFont="1" applyFill="1" applyBorder="1" applyAlignment="1">
      <alignment vertical="top"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9" borderId="9" xfId="0" applyFont="1" applyFill="1" applyBorder="1" applyAlignment="1">
      <alignment vertical="top" wrapText="1"/>
    </xf>
    <xf numFmtId="164" fontId="10" fillId="0" borderId="12" xfId="0" applyNumberFormat="1" applyFont="1" applyBorder="1" applyAlignment="1">
      <alignment horizontal="center" vertical="center" wrapText="1"/>
    </xf>
    <xf numFmtId="0" fontId="10" fillId="0" borderId="13" xfId="0" applyFont="1" applyBorder="1" applyAlignment="1">
      <alignment horizontal="center" vertical="center" wrapText="1"/>
    </xf>
    <xf numFmtId="0" fontId="2" fillId="9" borderId="18" xfId="0" applyFont="1" applyFill="1" applyBorder="1" applyAlignment="1">
      <alignment vertical="center"/>
    </xf>
    <xf numFmtId="0" fontId="4" fillId="9" borderId="18" xfId="0" applyFont="1" applyFill="1" applyBorder="1"/>
    <xf numFmtId="0" fontId="2" fillId="9" borderId="17" xfId="0" applyFont="1" applyFill="1" applyBorder="1" applyAlignment="1">
      <alignment horizontal="left" vertical="center"/>
    </xf>
    <xf numFmtId="0" fontId="9" fillId="6" borderId="19" xfId="0" applyFont="1" applyFill="1" applyBorder="1" applyAlignment="1">
      <alignment horizontal="center" vertical="center" wrapText="1"/>
    </xf>
    <xf numFmtId="0" fontId="9" fillId="6" borderId="19" xfId="0" applyFont="1" applyFill="1" applyBorder="1" applyAlignment="1">
      <alignment horizontal="center" vertical="center"/>
    </xf>
    <xf numFmtId="0" fontId="2" fillId="9" borderId="17" xfId="0" applyFont="1" applyFill="1" applyBorder="1" applyAlignment="1">
      <alignment horizontal="left" vertical="center" wrapText="1"/>
    </xf>
    <xf numFmtId="0" fontId="2" fillId="9" borderId="17" xfId="0" applyFont="1" applyFill="1" applyBorder="1" applyAlignment="1">
      <alignment vertical="center"/>
    </xf>
    <xf numFmtId="0" fontId="2" fillId="9" borderId="17" xfId="0" applyFont="1" applyFill="1" applyBorder="1" applyAlignment="1">
      <alignment vertical="center" wrapText="1"/>
    </xf>
    <xf numFmtId="0" fontId="9" fillId="0" borderId="17" xfId="0" applyFont="1" applyBorder="1"/>
    <xf numFmtId="0" fontId="13" fillId="8" borderId="28" xfId="0" applyFont="1" applyFill="1" applyBorder="1" applyAlignment="1">
      <alignment horizontal="center" vertical="center" wrapText="1" readingOrder="1"/>
    </xf>
    <xf numFmtId="0" fontId="13" fillId="8" borderId="29" xfId="0" applyFont="1" applyFill="1" applyBorder="1" applyAlignment="1">
      <alignment horizontal="center" vertical="center" wrapText="1" readingOrder="1"/>
    </xf>
    <xf numFmtId="0" fontId="13" fillId="8" borderId="30" xfId="0" applyFont="1" applyFill="1" applyBorder="1" applyAlignment="1">
      <alignment horizontal="center" vertical="center" wrapText="1" readingOrder="1"/>
    </xf>
    <xf numFmtId="0" fontId="8" fillId="0" borderId="22"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165" fontId="8" fillId="0" borderId="26" xfId="0" applyNumberFormat="1" applyFont="1" applyBorder="1" applyAlignment="1" applyProtection="1">
      <alignment horizontal="center" vertical="center" wrapText="1" readingOrder="1"/>
      <protection locked="0"/>
    </xf>
    <xf numFmtId="166" fontId="8" fillId="0" borderId="26" xfId="0" applyNumberFormat="1" applyFont="1" applyBorder="1" applyAlignment="1" applyProtection="1">
      <alignment horizontal="center" vertical="center" wrapText="1" readingOrder="1"/>
      <protection locked="0"/>
    </xf>
    <xf numFmtId="37" fontId="8" fillId="0" borderId="26" xfId="0" applyNumberFormat="1" applyFont="1" applyBorder="1" applyAlignment="1" applyProtection="1">
      <alignment horizontal="center" vertical="center" wrapText="1" readingOrder="1"/>
      <protection locked="0"/>
    </xf>
    <xf numFmtId="10" fontId="8" fillId="7" borderId="26" xfId="2" applyNumberFormat="1" applyFont="1" applyFill="1" applyBorder="1" applyAlignment="1" applyProtection="1">
      <alignment horizontal="center" vertical="center" wrapText="1" readingOrder="1"/>
    </xf>
    <xf numFmtId="167" fontId="8" fillId="7" borderId="23" xfId="0" applyNumberFormat="1" applyFont="1" applyFill="1" applyBorder="1" applyAlignment="1">
      <alignment horizontal="center" vertical="center" wrapText="1" readingOrder="1"/>
    </xf>
    <xf numFmtId="0" fontId="8" fillId="0" borderId="31" xfId="0" applyFont="1" applyBorder="1" applyAlignment="1" applyProtection="1">
      <alignment vertical="center" wrapText="1"/>
      <protection locked="0"/>
    </xf>
    <xf numFmtId="0" fontId="8" fillId="0" borderId="32" xfId="0" applyFont="1" applyBorder="1" applyAlignment="1" applyProtection="1">
      <alignment vertical="center" wrapText="1"/>
      <protection locked="0"/>
    </xf>
    <xf numFmtId="165" fontId="8" fillId="0" borderId="32" xfId="0" applyNumberFormat="1" applyFont="1" applyBorder="1" applyAlignment="1" applyProtection="1">
      <alignment horizontal="center" vertical="center" wrapText="1" readingOrder="1"/>
      <protection locked="0"/>
    </xf>
    <xf numFmtId="166" fontId="8" fillId="0" borderId="32" xfId="0" applyNumberFormat="1" applyFont="1" applyBorder="1" applyAlignment="1" applyProtection="1">
      <alignment horizontal="center" vertical="center" wrapText="1" readingOrder="1"/>
      <protection locked="0"/>
    </xf>
    <xf numFmtId="37" fontId="8" fillId="0" borderId="32" xfId="0" applyNumberFormat="1" applyFont="1" applyBorder="1" applyAlignment="1" applyProtection="1">
      <alignment horizontal="center" vertical="center" wrapText="1" readingOrder="1"/>
      <protection locked="0"/>
    </xf>
    <xf numFmtId="0" fontId="2" fillId="9" borderId="17" xfId="0" applyFont="1" applyFill="1" applyBorder="1" applyAlignment="1" applyProtection="1">
      <alignment vertical="center" wrapText="1"/>
      <protection locked="0"/>
    </xf>
    <xf numFmtId="0" fontId="2" fillId="5" borderId="17" xfId="0" applyFont="1" applyFill="1" applyBorder="1" applyAlignment="1" applyProtection="1">
      <alignment vertical="center" wrapText="1"/>
      <protection locked="0"/>
    </xf>
    <xf numFmtId="0" fontId="11" fillId="5" borderId="0" xfId="0" applyFont="1" applyFill="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5" fillId="0" borderId="0" xfId="0" applyFont="1" applyAlignment="1">
      <alignment horizontal="center" vertical="center" wrapText="1"/>
    </xf>
    <xf numFmtId="0" fontId="8" fillId="0" borderId="0" xfId="0" applyFont="1" applyAlignment="1">
      <alignment horizontal="left" vertical="center" wrapText="1"/>
    </xf>
    <xf numFmtId="49" fontId="11" fillId="9" borderId="20" xfId="0" quotePrefix="1" applyNumberFormat="1" applyFont="1" applyFill="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3" fillId="4" borderId="17" xfId="0" applyFont="1" applyFill="1" applyBorder="1" applyAlignment="1">
      <alignment horizontal="left" vertical="center"/>
    </xf>
    <xf numFmtId="0" fontId="3" fillId="4" borderId="0" xfId="0" applyFont="1" applyFill="1" applyAlignment="1">
      <alignment horizontal="left" vertical="center"/>
    </xf>
    <xf numFmtId="0" fontId="3" fillId="4" borderId="18" xfId="0" applyFont="1" applyFill="1" applyBorder="1" applyAlignment="1">
      <alignment horizontal="left" vertical="center"/>
    </xf>
    <xf numFmtId="0" fontId="4" fillId="5" borderId="17" xfId="0" applyFont="1" applyFill="1" applyBorder="1" applyAlignment="1">
      <alignment horizontal="left" vertical="center"/>
    </xf>
    <xf numFmtId="0" fontId="4" fillId="5" borderId="0" xfId="0" applyFont="1" applyFill="1" applyAlignment="1">
      <alignment horizontal="left" vertical="center"/>
    </xf>
    <xf numFmtId="0" fontId="4" fillId="5" borderId="18" xfId="0" applyFont="1" applyFill="1" applyBorder="1" applyAlignment="1">
      <alignment horizontal="left" vertical="center"/>
    </xf>
    <xf numFmtId="0" fontId="11" fillId="9" borderId="0" xfId="0" applyFont="1" applyFill="1" applyAlignment="1" applyProtection="1">
      <alignment horizontal="left" vertical="center" wrapText="1"/>
      <protection locked="0"/>
    </xf>
    <xf numFmtId="0" fontId="11" fillId="9" borderId="18" xfId="0" applyFont="1" applyFill="1" applyBorder="1" applyAlignment="1" applyProtection="1">
      <alignment horizontal="left" vertical="center" wrapText="1"/>
      <protection locked="0"/>
    </xf>
    <xf numFmtId="0" fontId="22" fillId="0" borderId="0" xfId="0" applyFont="1" applyAlignment="1" applyProtection="1">
      <alignment vertical="center" wrapText="1"/>
      <protection locked="0"/>
    </xf>
    <xf numFmtId="0" fontId="22" fillId="0" borderId="18" xfId="0" applyFont="1" applyBorder="1" applyAlignment="1" applyProtection="1">
      <alignment vertical="center" wrapText="1"/>
      <protection locked="0"/>
    </xf>
    <xf numFmtId="4" fontId="8" fillId="9" borderId="25" xfId="1" applyNumberFormat="1" applyFont="1" applyFill="1" applyBorder="1" applyAlignment="1" applyProtection="1">
      <alignment horizontal="center" vertical="center" wrapText="1" readingOrder="1"/>
      <protection locked="0"/>
    </xf>
    <xf numFmtId="39" fontId="8" fillId="9" borderId="26" xfId="1" applyNumberFormat="1" applyFont="1" applyFill="1" applyBorder="1" applyAlignment="1" applyProtection="1">
      <alignment horizontal="center" vertical="center" wrapText="1" readingOrder="1"/>
      <protection locked="0"/>
    </xf>
    <xf numFmtId="10" fontId="8" fillId="7" borderId="26" xfId="2" applyNumberFormat="1" applyFont="1" applyFill="1" applyBorder="1" applyAlignment="1" applyProtection="1">
      <alignment horizontal="center" vertical="center" wrapText="1" readingOrder="1"/>
    </xf>
    <xf numFmtId="10" fontId="8" fillId="7" borderId="27" xfId="2" applyNumberFormat="1" applyFont="1" applyFill="1" applyBorder="1" applyAlignment="1" applyProtection="1">
      <alignment horizontal="center" vertical="center" wrapText="1" readingOrder="1"/>
    </xf>
    <xf numFmtId="0" fontId="13" fillId="8" borderId="26" xfId="0" applyFont="1" applyFill="1" applyBorder="1" applyAlignment="1">
      <alignment horizontal="center" vertical="center" wrapText="1" readingOrder="1"/>
    </xf>
    <xf numFmtId="0" fontId="8" fillId="6" borderId="26" xfId="0" applyFont="1" applyFill="1" applyBorder="1" applyAlignment="1">
      <alignment vertical="top" wrapText="1"/>
    </xf>
    <xf numFmtId="0" fontId="8" fillId="6" borderId="27" xfId="0" applyFont="1" applyFill="1" applyBorder="1" applyAlignment="1">
      <alignment vertical="top" wrapText="1"/>
    </xf>
    <xf numFmtId="39" fontId="8" fillId="9" borderId="23" xfId="1" applyNumberFormat="1" applyFont="1" applyFill="1" applyBorder="1" applyAlignment="1" applyProtection="1">
      <alignment horizontal="center" vertical="center" wrapText="1" readingOrder="1"/>
      <protection locked="0"/>
    </xf>
    <xf numFmtId="39" fontId="8" fillId="9" borderId="33" xfId="1" applyNumberFormat="1" applyFont="1" applyFill="1" applyBorder="1" applyAlignment="1" applyProtection="1">
      <alignment horizontal="center" vertical="center" wrapText="1" readingOrder="1"/>
      <protection locked="0"/>
    </xf>
    <xf numFmtId="39" fontId="8" fillId="9" borderId="22" xfId="1" applyNumberFormat="1" applyFont="1" applyFill="1" applyBorder="1" applyAlignment="1" applyProtection="1">
      <alignment horizontal="center" vertical="center" wrapText="1" readingOrder="1"/>
      <protection locked="0"/>
    </xf>
    <xf numFmtId="0" fontId="12" fillId="6" borderId="21" xfId="0" applyFont="1" applyFill="1" applyBorder="1" applyAlignment="1">
      <alignment horizontal="center" vertical="center" wrapText="1" readingOrder="1"/>
    </xf>
    <xf numFmtId="0" fontId="12" fillId="6" borderId="22"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33" xfId="0" applyFont="1" applyFill="1" applyBorder="1" applyAlignment="1">
      <alignment horizontal="center" vertical="center" wrapText="1" readingOrder="1"/>
    </xf>
    <xf numFmtId="0" fontId="9" fillId="6" borderId="20" xfId="0" applyFont="1" applyFill="1" applyBorder="1" applyAlignment="1">
      <alignment horizontal="center" vertical="center" wrapText="1"/>
    </xf>
    <xf numFmtId="0" fontId="9" fillId="3" borderId="17" xfId="0" applyFont="1" applyFill="1" applyBorder="1" applyAlignment="1">
      <alignment horizontal="center"/>
    </xf>
    <xf numFmtId="0" fontId="9" fillId="3" borderId="0" xfId="0" applyFont="1" applyFill="1" applyAlignment="1">
      <alignment horizontal="center"/>
    </xf>
    <xf numFmtId="0" fontId="9" fillId="3" borderId="18" xfId="0" applyFont="1" applyFill="1" applyBorder="1" applyAlignment="1">
      <alignment horizontal="center"/>
    </xf>
    <xf numFmtId="0" fontId="4" fillId="5" borderId="20" xfId="0" applyFont="1" applyFill="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9" fillId="0" borderId="14" xfId="0" applyFont="1" applyBorder="1" applyAlignment="1">
      <alignment horizontal="center"/>
    </xf>
    <xf numFmtId="0" fontId="9" fillId="0" borderId="15" xfId="0" applyFont="1" applyBorder="1" applyAlignment="1">
      <alignment horizontal="center"/>
    </xf>
    <xf numFmtId="0" fontId="9" fillId="0" borderId="0" xfId="0" applyFont="1" applyAlignment="1">
      <alignment horizontal="center"/>
    </xf>
    <xf numFmtId="0" fontId="9" fillId="0" borderId="16" xfId="0" applyFont="1" applyBorder="1" applyAlignment="1">
      <alignment horizontal="center"/>
    </xf>
    <xf numFmtId="49" fontId="11" fillId="9" borderId="34" xfId="0" quotePrefix="1" applyNumberFormat="1" applyFont="1" applyFill="1" applyBorder="1" applyAlignment="1" applyProtection="1">
      <alignment horizontal="left" vertical="center" wrapText="1"/>
      <protection locked="0"/>
    </xf>
    <xf numFmtId="0" fontId="11" fillId="9" borderId="20" xfId="0" applyFont="1" applyFill="1" applyBorder="1" applyAlignment="1" applyProtection="1">
      <alignment horizontal="left" vertical="center"/>
      <protection locked="0"/>
    </xf>
    <xf numFmtId="0" fontId="11" fillId="9" borderId="20" xfId="0" applyFont="1" applyFill="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4" fillId="5" borderId="17"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18" xfId="0" applyFont="1" applyFill="1" applyBorder="1" applyAlignment="1">
      <alignment horizontal="left" vertical="center" wrapText="1"/>
    </xf>
    <xf numFmtId="0" fontId="18" fillId="9" borderId="19" xfId="0" applyFont="1" applyFill="1" applyBorder="1" applyAlignment="1">
      <alignment horizontal="left" vertical="center"/>
    </xf>
    <xf numFmtId="0" fontId="18" fillId="9" borderId="35" xfId="0" applyFont="1" applyFill="1" applyBorder="1" applyAlignment="1">
      <alignment horizontal="left" vertical="center"/>
    </xf>
    <xf numFmtId="0" fontId="18" fillId="9" borderId="36" xfId="0" applyFont="1" applyFill="1" applyBorder="1" applyAlignment="1">
      <alignment horizontal="left" vertical="center"/>
    </xf>
    <xf numFmtId="0" fontId="16" fillId="4" borderId="20" xfId="0" applyFont="1" applyFill="1" applyBorder="1" applyAlignment="1">
      <alignment horizontal="center" vertical="center"/>
    </xf>
    <xf numFmtId="0" fontId="17" fillId="9" borderId="20" xfId="0" applyFont="1" applyFill="1" applyBorder="1" applyAlignment="1">
      <alignment horizontal="center" vertical="center"/>
    </xf>
    <xf numFmtId="0" fontId="17" fillId="9" borderId="20" xfId="0" applyFont="1" applyFill="1" applyBorder="1" applyAlignment="1">
      <alignment horizontal="center" vertical="center" wrapText="1"/>
    </xf>
    <xf numFmtId="0" fontId="18" fillId="9" borderId="20" xfId="0" applyFont="1" applyFill="1" applyBorder="1" applyAlignment="1">
      <alignment horizontal="left" vertical="center"/>
    </xf>
    <xf numFmtId="0" fontId="16" fillId="4" borderId="19" xfId="0" applyFont="1" applyFill="1" applyBorder="1" applyAlignment="1">
      <alignment horizontal="center" vertical="center"/>
    </xf>
    <xf numFmtId="0" fontId="16" fillId="4" borderId="35" xfId="0" applyFont="1" applyFill="1" applyBorder="1" applyAlignment="1">
      <alignment horizontal="center" vertical="center"/>
    </xf>
    <xf numFmtId="0" fontId="16" fillId="4" borderId="36" xfId="0" applyFont="1" applyFill="1" applyBorder="1" applyAlignment="1">
      <alignment horizontal="center" vertical="center"/>
    </xf>
    <xf numFmtId="0" fontId="17" fillId="9" borderId="19" xfId="0" applyFont="1" applyFill="1" applyBorder="1" applyAlignment="1">
      <alignment horizontal="center" vertical="center"/>
    </xf>
    <xf numFmtId="0" fontId="17" fillId="9" borderId="35" xfId="0" applyFont="1" applyFill="1" applyBorder="1" applyAlignment="1">
      <alignment horizontal="center" vertical="center"/>
    </xf>
    <xf numFmtId="0" fontId="17" fillId="9" borderId="36" xfId="0" applyFont="1" applyFill="1" applyBorder="1" applyAlignment="1">
      <alignment horizontal="center" vertical="center"/>
    </xf>
    <xf numFmtId="0" fontId="17" fillId="9" borderId="19" xfId="0" applyFont="1" applyFill="1" applyBorder="1" applyAlignment="1">
      <alignment horizontal="center" vertical="center" wrapText="1"/>
    </xf>
    <xf numFmtId="0" fontId="17" fillId="9" borderId="35" xfId="0" applyFont="1" applyFill="1" applyBorder="1" applyAlignment="1">
      <alignment horizontal="center" vertical="center" wrapText="1"/>
    </xf>
    <xf numFmtId="0" fontId="17" fillId="9" borderId="36" xfId="0" applyFont="1" applyFill="1" applyBorder="1" applyAlignment="1">
      <alignment horizontal="center" vertical="center" wrapText="1"/>
    </xf>
  </cellXfs>
  <cellStyles count="13">
    <cellStyle name="40% - Énfasis1 2" xfId="12" xr:uid="{A069F96B-EE47-475D-A032-FD245B66096C}"/>
    <cellStyle name="Millares" xfId="1" builtinId="3"/>
    <cellStyle name="Millares 2" xfId="5" xr:uid="{157FDD33-1237-4520-B109-8200EC2A9C5F}"/>
    <cellStyle name="Normal" xfId="0" builtinId="0"/>
    <cellStyle name="Normal 2" xfId="6" xr:uid="{C8DA5C21-CC21-4D71-8422-5260547E7DD5}"/>
    <cellStyle name="Normal 2 2" xfId="11" xr:uid="{BA812B21-F0AA-4753-92A0-E960E79815C1}"/>
    <cellStyle name="Normal 3" xfId="7" xr:uid="{E1606DAF-D081-4A29-A54C-D1CE50583337}"/>
    <cellStyle name="Normal 3 2" xfId="10" xr:uid="{BAA76801-DFD1-4D30-AB6E-F92D1AF3AB60}"/>
    <cellStyle name="Normal 3 3 2" xfId="9" xr:uid="{5AE1C155-4C45-45F6-81BE-8436BB1DE3D0}"/>
    <cellStyle name="Normal 4" xfId="3" xr:uid="{01D570F5-A4F1-4B71-BB6C-B16E9B200E61}"/>
    <cellStyle name="Normal 5" xfId="8" xr:uid="{262BFCE1-4314-4C4B-A4B1-7D8CE1670D90}"/>
    <cellStyle name="Normal 6" xfId="4" xr:uid="{11FAA07A-6BDE-494E-B7B2-B2691803F254}"/>
    <cellStyle name="Porcentaje" xfId="2" builtinId="5"/>
  </cellStyles>
  <dxfs count="15">
    <dxf>
      <font>
        <b val="0"/>
        <i val="0"/>
        <strike val="0"/>
        <condense val="0"/>
        <extend val="0"/>
        <outline val="0"/>
        <shadow val="0"/>
        <u val="none"/>
        <vertAlign val="baseline"/>
        <sz val="12"/>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2"/>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2"/>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2"/>
        <color auto="1"/>
        <name val="Times New Roman"/>
        <family val="1"/>
        <scheme val="none"/>
      </font>
      <numFmt numFmtId="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theme="0" tint="-0.34998626667073579"/>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2"/>
        <color auto="1"/>
        <name val="Calibri"/>
        <scheme val="none"/>
      </font>
      <numFmt numFmtId="5" formatCode="#,##0_);\(#,##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2"/>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2"/>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1</xdr:row>
      <xdr:rowOff>34018</xdr:rowOff>
    </xdr:from>
    <xdr:ext cx="1322070" cy="747453"/>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238125"/>
          <a:ext cx="1322070" cy="74745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9:J31"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dataCellStyle="Normal 4"/>
    <tableColumn id="6" xr3:uid="{00000000-0010-0000-0000-000006000000}" name="Financiera _x000a_ (F)" dataDxfId="2"/>
    <tableColumn id="7" xr3:uid="{00000000-0010-0000-0000-000007000000}" name="Física _x000a_(%)_x000a_ G=E/C" dataDxfId="1">
      <calculatedColumnFormula>IF(G30&gt;0,G30/E30,0)</calculatedColumnFormula>
    </tableColumn>
    <tableColumn id="8" xr3:uid="{00000000-0010-0000-0000-000008000000}" name="Financiero _x000a_(%) _x000a_H=F/D" dataDxfId="0">
      <calculatedColumnFormula>IF(H30&gt;0,H30/F30,0)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6"/>
  <sheetViews>
    <sheetView showGridLines="0" tabSelected="1" view="pageBreakPreview" topLeftCell="A2" zoomScaleNormal="100" zoomScaleSheetLayoutView="100" workbookViewId="0">
      <selection activeCell="O56" sqref="O56"/>
    </sheetView>
  </sheetViews>
  <sheetFormatPr baseColWidth="10" defaultColWidth="11.42578125" defaultRowHeight="15.75" x14ac:dyDescent="0.25"/>
  <cols>
    <col min="1" max="1" width="28.42578125" style="1" customWidth="1"/>
    <col min="2" max="2" width="12.7109375" style="1" customWidth="1"/>
    <col min="3" max="3" width="13.85546875" style="1" customWidth="1"/>
    <col min="4" max="4" width="18.5703125" style="1" customWidth="1"/>
    <col min="5" max="5" width="14.85546875" style="1" customWidth="1"/>
    <col min="6" max="6" width="18" style="1" customWidth="1"/>
    <col min="7" max="7" width="14.85546875" style="1" customWidth="1"/>
    <col min="8" max="8" width="20.140625" style="1" customWidth="1"/>
    <col min="9" max="10" width="12.7109375" style="1" customWidth="1"/>
    <col min="11" max="11" width="11.42578125" style="1"/>
    <col min="12" max="16384" width="11.42578125" style="2"/>
  </cols>
  <sheetData>
    <row r="1" spans="1:11" ht="16.5" hidden="1" thickBot="1" x14ac:dyDescent="0.3"/>
    <row r="2" spans="1:11" ht="16.5" thickBot="1" x14ac:dyDescent="0.3">
      <c r="A2" s="3"/>
      <c r="B2" s="74" t="s">
        <v>48</v>
      </c>
      <c r="C2" s="75"/>
      <c r="D2" s="75"/>
      <c r="E2" s="75"/>
      <c r="F2" s="75"/>
      <c r="G2" s="75"/>
      <c r="H2" s="75"/>
      <c r="I2" s="75"/>
      <c r="J2" s="76"/>
      <c r="K2" s="4"/>
    </row>
    <row r="3" spans="1:11" ht="32.25" thickBot="1" x14ac:dyDescent="0.3">
      <c r="A3" s="5"/>
      <c r="B3" s="77" t="s">
        <v>0</v>
      </c>
      <c r="C3" s="78"/>
      <c r="D3" s="77" t="s">
        <v>1</v>
      </c>
      <c r="E3" s="78"/>
      <c r="F3" s="78"/>
      <c r="G3" s="78"/>
      <c r="H3" s="79"/>
      <c r="I3" s="6" t="s">
        <v>2</v>
      </c>
      <c r="J3" s="7" t="s">
        <v>3</v>
      </c>
      <c r="K3" s="4"/>
    </row>
    <row r="4" spans="1:11" ht="16.5" thickBot="1" x14ac:dyDescent="0.3">
      <c r="A4" s="8"/>
      <c r="B4" s="80" t="s">
        <v>4</v>
      </c>
      <c r="C4" s="81"/>
      <c r="D4" s="80"/>
      <c r="E4" s="81"/>
      <c r="F4" s="81"/>
      <c r="G4" s="81"/>
      <c r="H4" s="82"/>
      <c r="I4" s="9">
        <v>44717</v>
      </c>
      <c r="J4" s="10">
        <v>1</v>
      </c>
      <c r="K4" s="4"/>
    </row>
    <row r="5" spans="1:11" x14ac:dyDescent="0.25">
      <c r="A5" s="83"/>
      <c r="B5" s="84"/>
      <c r="C5" s="84"/>
      <c r="D5" s="85"/>
      <c r="E5" s="85"/>
      <c r="F5" s="85"/>
      <c r="G5" s="85"/>
      <c r="H5" s="85"/>
      <c r="I5" s="84"/>
      <c r="J5" s="86"/>
      <c r="K5" s="4"/>
    </row>
    <row r="6" spans="1:11" ht="3" customHeight="1" x14ac:dyDescent="0.25">
      <c r="A6" s="70"/>
      <c r="B6" s="71"/>
      <c r="C6" s="71"/>
      <c r="D6" s="71"/>
      <c r="E6" s="71"/>
      <c r="F6" s="71"/>
      <c r="G6" s="71"/>
      <c r="H6" s="71"/>
      <c r="I6" s="71"/>
      <c r="J6" s="72"/>
      <c r="K6" s="4"/>
    </row>
    <row r="7" spans="1:11" x14ac:dyDescent="0.25">
      <c r="A7" s="44" t="s">
        <v>62</v>
      </c>
      <c r="B7" s="45"/>
      <c r="C7" s="45"/>
      <c r="D7" s="45"/>
      <c r="E7" s="45"/>
      <c r="F7" s="45"/>
      <c r="G7" s="45"/>
      <c r="H7" s="45"/>
      <c r="I7" s="45"/>
      <c r="J7" s="46"/>
      <c r="K7" s="4"/>
    </row>
    <row r="8" spans="1:11" x14ac:dyDescent="0.25">
      <c r="A8" s="73" t="s">
        <v>5</v>
      </c>
      <c r="B8" s="73"/>
      <c r="C8" s="73"/>
      <c r="D8" s="73"/>
      <c r="E8" s="73"/>
      <c r="F8" s="73"/>
      <c r="G8" s="73"/>
      <c r="H8" s="73"/>
      <c r="I8" s="73"/>
      <c r="J8" s="73"/>
      <c r="K8" s="4"/>
    </row>
    <row r="9" spans="1:11" ht="17.25" customHeight="1" x14ac:dyDescent="0.25">
      <c r="A9" s="11" t="s">
        <v>6</v>
      </c>
      <c r="B9" s="87" t="s">
        <v>49</v>
      </c>
      <c r="C9" s="87"/>
      <c r="D9" s="87"/>
      <c r="E9" s="87"/>
      <c r="F9" s="87"/>
      <c r="G9" s="87"/>
      <c r="H9" s="87"/>
      <c r="I9" s="87"/>
      <c r="J9" s="87"/>
      <c r="K9" s="4"/>
    </row>
    <row r="10" spans="1:11" ht="17.25" customHeight="1" x14ac:dyDescent="0.25">
      <c r="A10" s="12" t="s">
        <v>34</v>
      </c>
      <c r="B10" s="41" t="s">
        <v>63</v>
      </c>
      <c r="C10" s="41"/>
      <c r="D10" s="41"/>
      <c r="E10" s="41"/>
      <c r="F10" s="41"/>
      <c r="G10" s="41"/>
      <c r="H10" s="41"/>
      <c r="I10" s="41"/>
      <c r="J10" s="41"/>
      <c r="K10" s="4"/>
    </row>
    <row r="11" spans="1:11" ht="16.5" customHeight="1" x14ac:dyDescent="0.25">
      <c r="A11" s="12" t="s">
        <v>35</v>
      </c>
      <c r="B11" s="41" t="s">
        <v>50</v>
      </c>
      <c r="C11" s="41"/>
      <c r="D11" s="41"/>
      <c r="E11" s="41"/>
      <c r="F11" s="41"/>
      <c r="G11" s="41"/>
      <c r="H11" s="41"/>
      <c r="I11" s="41"/>
      <c r="J11" s="41"/>
      <c r="K11" s="4"/>
    </row>
    <row r="12" spans="1:11" ht="22.5" customHeight="1" x14ac:dyDescent="0.25">
      <c r="A12" s="11" t="s">
        <v>7</v>
      </c>
      <c r="B12" s="88" t="s">
        <v>51</v>
      </c>
      <c r="C12" s="88"/>
      <c r="D12" s="88"/>
      <c r="E12" s="88"/>
      <c r="F12" s="88"/>
      <c r="G12" s="88"/>
      <c r="H12" s="88"/>
      <c r="I12" s="88"/>
      <c r="J12" s="88"/>
    </row>
    <row r="13" spans="1:11" ht="28.5" customHeight="1" x14ac:dyDescent="0.25">
      <c r="A13" s="11" t="s">
        <v>8</v>
      </c>
      <c r="B13" s="89" t="s">
        <v>52</v>
      </c>
      <c r="C13" s="89"/>
      <c r="D13" s="89"/>
      <c r="E13" s="89"/>
      <c r="F13" s="89"/>
      <c r="G13" s="89"/>
      <c r="H13" s="89"/>
      <c r="I13" s="89"/>
      <c r="J13" s="89"/>
    </row>
    <row r="14" spans="1:11" x14ac:dyDescent="0.25">
      <c r="A14" s="44" t="s">
        <v>9</v>
      </c>
      <c r="B14" s="45"/>
      <c r="C14" s="45"/>
      <c r="D14" s="45"/>
      <c r="E14" s="45"/>
      <c r="F14" s="45"/>
      <c r="G14" s="45"/>
      <c r="H14" s="45"/>
      <c r="I14" s="45"/>
      <c r="J14" s="46"/>
    </row>
    <row r="15" spans="1:11" ht="27.75" customHeight="1" x14ac:dyDescent="0.25">
      <c r="A15" s="13" t="s">
        <v>10</v>
      </c>
      <c r="B15" s="14">
        <v>3</v>
      </c>
      <c r="C15" s="69" t="str">
        <f>IFERROR(VLOOKUP(B15,'[1]Validacion datos'!A2:B5,2,FALSE),"")</f>
        <v>DESARROLLO PRODUCTIVO</v>
      </c>
      <c r="D15" s="69"/>
      <c r="E15" s="69"/>
      <c r="F15" s="69"/>
      <c r="G15" s="69"/>
      <c r="H15" s="69"/>
      <c r="I15" s="69"/>
      <c r="J15" s="69"/>
    </row>
    <row r="16" spans="1:11" ht="26.25" customHeight="1" x14ac:dyDescent="0.25">
      <c r="A16" s="13" t="s">
        <v>11</v>
      </c>
      <c r="B16" s="15">
        <v>3.3</v>
      </c>
      <c r="C16" s="69" t="str">
        <f>IFERROR(VLOOKUP(B16,'[1]Validacion datos'!A8:B26,2,FALSE),"")</f>
        <v>Competitividad e innovavión en un ambiente favorable a la cooperación y la responsabilidad social</v>
      </c>
      <c r="D16" s="69"/>
      <c r="E16" s="69"/>
      <c r="F16" s="69"/>
      <c r="G16" s="69"/>
      <c r="H16" s="69"/>
      <c r="I16" s="69"/>
      <c r="J16" s="69"/>
    </row>
    <row r="17" spans="1:11" ht="46.5" customHeight="1" x14ac:dyDescent="0.25">
      <c r="A17" s="16" t="s">
        <v>12</v>
      </c>
      <c r="B17" s="15" t="s">
        <v>53</v>
      </c>
      <c r="C17" s="69" t="str">
        <f>IFERROR(VLOOKUP(B17,'[1]Validacion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7" s="69"/>
      <c r="E17" s="69"/>
      <c r="F17" s="69"/>
      <c r="G17" s="69"/>
      <c r="H17" s="69"/>
      <c r="I17" s="69"/>
      <c r="J17" s="69"/>
    </row>
    <row r="18" spans="1:11" x14ac:dyDescent="0.25">
      <c r="A18" s="44" t="s">
        <v>13</v>
      </c>
      <c r="B18" s="45"/>
      <c r="C18" s="45"/>
      <c r="D18" s="45"/>
      <c r="E18" s="45"/>
      <c r="F18" s="45"/>
      <c r="G18" s="45"/>
      <c r="H18" s="45"/>
      <c r="I18" s="45"/>
      <c r="J18" s="46"/>
    </row>
    <row r="19" spans="1:11" ht="29.25" customHeight="1" x14ac:dyDescent="0.25">
      <c r="A19" s="17" t="s">
        <v>14</v>
      </c>
      <c r="B19" s="50" t="s">
        <v>56</v>
      </c>
      <c r="C19" s="50"/>
      <c r="D19" s="50"/>
      <c r="E19" s="50"/>
      <c r="F19" s="50"/>
      <c r="G19" s="50"/>
      <c r="H19" s="50"/>
      <c r="I19" s="50"/>
      <c r="J19" s="51"/>
    </row>
    <row r="20" spans="1:11" ht="33" customHeight="1" x14ac:dyDescent="0.25">
      <c r="A20" s="18" t="s">
        <v>15</v>
      </c>
      <c r="B20" s="50" t="s">
        <v>55</v>
      </c>
      <c r="C20" s="50"/>
      <c r="D20" s="50"/>
      <c r="E20" s="50"/>
      <c r="F20" s="50"/>
      <c r="G20" s="50"/>
      <c r="H20" s="50"/>
      <c r="I20" s="50"/>
      <c r="J20" s="51"/>
    </row>
    <row r="21" spans="1:11" ht="34.5" customHeight="1" x14ac:dyDescent="0.25">
      <c r="A21" s="18" t="s">
        <v>16</v>
      </c>
      <c r="B21" s="50" t="s">
        <v>54</v>
      </c>
      <c r="C21" s="50"/>
      <c r="D21" s="50"/>
      <c r="E21" s="50"/>
      <c r="F21" s="50"/>
      <c r="G21" s="50"/>
      <c r="H21" s="50"/>
      <c r="I21" s="50"/>
      <c r="J21" s="51"/>
    </row>
    <row r="22" spans="1:11" ht="35.25" customHeight="1" x14ac:dyDescent="0.25">
      <c r="A22" s="18" t="s">
        <v>36</v>
      </c>
      <c r="B22" s="42" t="s">
        <v>75</v>
      </c>
      <c r="C22" s="42"/>
      <c r="D22" s="42"/>
      <c r="E22" s="42"/>
      <c r="F22" s="42"/>
      <c r="G22" s="42"/>
      <c r="H22" s="42"/>
      <c r="I22" s="42"/>
      <c r="J22" s="43"/>
      <c r="K22" s="4"/>
    </row>
    <row r="23" spans="1:11" x14ac:dyDescent="0.25">
      <c r="A23" s="44" t="s">
        <v>17</v>
      </c>
      <c r="B23" s="45"/>
      <c r="C23" s="45"/>
      <c r="D23" s="45"/>
      <c r="E23" s="45"/>
      <c r="F23" s="45"/>
      <c r="G23" s="45"/>
      <c r="H23" s="45"/>
      <c r="I23" s="45"/>
      <c r="J23" s="46"/>
    </row>
    <row r="24" spans="1:11" x14ac:dyDescent="0.25">
      <c r="A24" s="47" t="s">
        <v>18</v>
      </c>
      <c r="B24" s="48"/>
      <c r="C24" s="48"/>
      <c r="D24" s="48"/>
      <c r="E24" s="48"/>
      <c r="F24" s="48"/>
      <c r="G24" s="48"/>
      <c r="H24" s="48"/>
      <c r="I24" s="48"/>
      <c r="J24" s="49"/>
      <c r="K24" s="4"/>
    </row>
    <row r="25" spans="1:11" ht="15" customHeight="1" x14ac:dyDescent="0.25">
      <c r="A25" s="64" t="s">
        <v>19</v>
      </c>
      <c r="B25" s="65"/>
      <c r="C25" s="66" t="s">
        <v>20</v>
      </c>
      <c r="D25" s="68"/>
      <c r="E25" s="68"/>
      <c r="F25" s="68" t="s">
        <v>21</v>
      </c>
      <c r="G25" s="68"/>
      <c r="H25" s="65"/>
      <c r="I25" s="66" t="s">
        <v>22</v>
      </c>
      <c r="J25" s="67"/>
    </row>
    <row r="26" spans="1:11" ht="18.75" customHeight="1" x14ac:dyDescent="0.25">
      <c r="A26" s="54">
        <v>16525891997</v>
      </c>
      <c r="B26" s="55"/>
      <c r="C26" s="61">
        <v>16525891997</v>
      </c>
      <c r="D26" s="62"/>
      <c r="E26" s="63"/>
      <c r="F26" s="61">
        <f>SUM(Tabla1[Financiera 
 (F)])</f>
        <v>3986160680.9299998</v>
      </c>
      <c r="G26" s="62"/>
      <c r="H26" s="63"/>
      <c r="I26" s="56">
        <f>IF(F26&gt;0,F26/C26,0)</f>
        <v>0.24120699092391629</v>
      </c>
      <c r="J26" s="57"/>
    </row>
    <row r="27" spans="1:11" x14ac:dyDescent="0.25">
      <c r="A27" s="47" t="s">
        <v>23</v>
      </c>
      <c r="B27" s="48"/>
      <c r="C27" s="48"/>
      <c r="D27" s="48"/>
      <c r="E27" s="48"/>
      <c r="F27" s="48"/>
      <c r="G27" s="48"/>
      <c r="H27" s="48"/>
      <c r="I27" s="48"/>
      <c r="J27" s="49"/>
      <c r="K27" s="4"/>
    </row>
    <row r="28" spans="1:11" x14ac:dyDescent="0.25">
      <c r="A28" s="19"/>
      <c r="B28" s="2"/>
      <c r="C28" s="58" t="s">
        <v>47</v>
      </c>
      <c r="D28" s="59"/>
      <c r="E28" s="58" t="s">
        <v>45</v>
      </c>
      <c r="F28" s="59"/>
      <c r="G28" s="58" t="s">
        <v>46</v>
      </c>
      <c r="H28" s="58"/>
      <c r="I28" s="58" t="s">
        <v>24</v>
      </c>
      <c r="J28" s="60"/>
    </row>
    <row r="29" spans="1:11" ht="48" customHeight="1" x14ac:dyDescent="0.25">
      <c r="A29" s="20" t="s">
        <v>25</v>
      </c>
      <c r="B29" s="21" t="s">
        <v>26</v>
      </c>
      <c r="C29" s="21" t="s">
        <v>37</v>
      </c>
      <c r="D29" s="21" t="s">
        <v>38</v>
      </c>
      <c r="E29" s="21" t="s">
        <v>39</v>
      </c>
      <c r="F29" s="21" t="s">
        <v>40</v>
      </c>
      <c r="G29" s="21" t="s">
        <v>41</v>
      </c>
      <c r="H29" s="21" t="s">
        <v>42</v>
      </c>
      <c r="I29" s="21" t="s">
        <v>43</v>
      </c>
      <c r="J29" s="22" t="s">
        <v>44</v>
      </c>
    </row>
    <row r="30" spans="1:11" ht="57" customHeight="1" x14ac:dyDescent="0.25">
      <c r="A30" s="23" t="s">
        <v>57</v>
      </c>
      <c r="B30" s="24" t="s">
        <v>59</v>
      </c>
      <c r="C30" s="25">
        <v>111756431</v>
      </c>
      <c r="D30" s="26">
        <v>16120891997</v>
      </c>
      <c r="E30" s="27">
        <v>27487023</v>
      </c>
      <c r="F30" s="26">
        <v>3965009682.9899998</v>
      </c>
      <c r="G30" s="25">
        <v>25544356</v>
      </c>
      <c r="H30" s="26">
        <v>3947526535.8299999</v>
      </c>
      <c r="I30" s="28">
        <f>IF(G30&gt;0,G30/E30,0)</f>
        <v>0.92932421237469043</v>
      </c>
      <c r="J30" s="29">
        <f>IF(H30&gt;0,H30/F30,0)</f>
        <v>0.99559064200145508</v>
      </c>
    </row>
    <row r="31" spans="1:11" ht="60" customHeight="1" x14ac:dyDescent="0.25">
      <c r="A31" s="30" t="s">
        <v>58</v>
      </c>
      <c r="B31" s="31" t="s">
        <v>59</v>
      </c>
      <c r="C31" s="32">
        <v>3654163</v>
      </c>
      <c r="D31" s="33">
        <v>405000000</v>
      </c>
      <c r="E31" s="34">
        <v>878633</v>
      </c>
      <c r="F31" s="33">
        <v>97381091.150000006</v>
      </c>
      <c r="G31" s="32">
        <v>777849</v>
      </c>
      <c r="H31" s="33">
        <v>38634145.100000001</v>
      </c>
      <c r="I31" s="28">
        <f>IF(G31&gt;0,G31/E31,0)</f>
        <v>0.88529454277269348</v>
      </c>
      <c r="J31" s="29">
        <f>IF(H31&gt;0,H31/F31,0)</f>
        <v>0.39673148702441913</v>
      </c>
    </row>
    <row r="32" spans="1:11" x14ac:dyDescent="0.25">
      <c r="A32" s="44" t="s">
        <v>27</v>
      </c>
      <c r="B32" s="45"/>
      <c r="C32" s="45"/>
      <c r="D32" s="45"/>
      <c r="E32" s="45"/>
      <c r="F32" s="45"/>
      <c r="G32" s="45"/>
      <c r="H32" s="45"/>
      <c r="I32" s="45"/>
      <c r="J32" s="46"/>
    </row>
    <row r="33" spans="1:16" x14ac:dyDescent="0.25">
      <c r="A33" s="47" t="s">
        <v>28</v>
      </c>
      <c r="B33" s="48"/>
      <c r="C33" s="48"/>
      <c r="D33" s="48"/>
      <c r="E33" s="48"/>
      <c r="F33" s="48"/>
      <c r="G33" s="48"/>
      <c r="H33" s="48"/>
      <c r="I33" s="48"/>
      <c r="J33" s="49"/>
      <c r="K33" s="4"/>
    </row>
    <row r="34" spans="1:16" ht="19.5" customHeight="1" x14ac:dyDescent="0.25">
      <c r="A34" s="35" t="s">
        <v>29</v>
      </c>
      <c r="B34" s="50" t="s">
        <v>57</v>
      </c>
      <c r="C34" s="50"/>
      <c r="D34" s="50"/>
      <c r="E34" s="50"/>
      <c r="F34" s="50"/>
      <c r="G34" s="50"/>
      <c r="H34" s="50"/>
      <c r="I34" s="50"/>
      <c r="J34" s="51"/>
    </row>
    <row r="35" spans="1:16" ht="39" customHeight="1" x14ac:dyDescent="0.25">
      <c r="A35" s="35" t="s">
        <v>30</v>
      </c>
      <c r="B35" s="50" t="s">
        <v>60</v>
      </c>
      <c r="C35" s="50"/>
      <c r="D35" s="50"/>
      <c r="E35" s="50"/>
      <c r="F35" s="50"/>
      <c r="G35" s="50"/>
      <c r="H35" s="50"/>
      <c r="I35" s="50"/>
      <c r="J35" s="51"/>
    </row>
    <row r="36" spans="1:16" ht="40.5" customHeight="1" x14ac:dyDescent="0.25">
      <c r="A36" s="35" t="s">
        <v>31</v>
      </c>
      <c r="B36" s="90" t="s">
        <v>78</v>
      </c>
      <c r="C36" s="90"/>
      <c r="D36" s="90"/>
      <c r="E36" s="90"/>
      <c r="F36" s="90"/>
      <c r="G36" s="90"/>
      <c r="H36" s="90"/>
      <c r="I36" s="90"/>
      <c r="J36" s="91"/>
    </row>
    <row r="37" spans="1:16" ht="57.75" customHeight="1" x14ac:dyDescent="0.25">
      <c r="A37" s="35" t="s">
        <v>32</v>
      </c>
      <c r="B37" s="52" t="s">
        <v>76</v>
      </c>
      <c r="C37" s="52"/>
      <c r="D37" s="52"/>
      <c r="E37" s="52"/>
      <c r="F37" s="52"/>
      <c r="G37" s="52"/>
      <c r="H37" s="52"/>
      <c r="I37" s="52"/>
      <c r="J37" s="53"/>
      <c r="M37" s="39"/>
      <c r="N37" s="39"/>
      <c r="O37" s="39"/>
      <c r="P37" s="39"/>
    </row>
    <row r="38" spans="1:16" x14ac:dyDescent="0.25">
      <c r="A38" s="36"/>
      <c r="B38" s="37"/>
      <c r="C38" s="37"/>
      <c r="D38" s="37"/>
      <c r="E38" s="37"/>
      <c r="F38" s="37"/>
      <c r="G38" s="37"/>
      <c r="H38" s="37"/>
      <c r="I38" s="37"/>
      <c r="J38" s="38"/>
    </row>
    <row r="39" spans="1:16" ht="18.75" customHeight="1" x14ac:dyDescent="0.25">
      <c r="A39" s="35" t="s">
        <v>29</v>
      </c>
      <c r="B39" s="50" t="s">
        <v>58</v>
      </c>
      <c r="C39" s="50"/>
      <c r="D39" s="50"/>
      <c r="E39" s="50"/>
      <c r="F39" s="50"/>
      <c r="G39" s="50"/>
      <c r="H39" s="50"/>
      <c r="I39" s="50"/>
      <c r="J39" s="51"/>
    </row>
    <row r="40" spans="1:16" ht="39.75" customHeight="1" x14ac:dyDescent="0.25">
      <c r="A40" s="35" t="s">
        <v>30</v>
      </c>
      <c r="B40" s="50" t="s">
        <v>61</v>
      </c>
      <c r="C40" s="50"/>
      <c r="D40" s="50"/>
      <c r="E40" s="50"/>
      <c r="F40" s="50"/>
      <c r="G40" s="50"/>
      <c r="H40" s="50"/>
      <c r="I40" s="50"/>
      <c r="J40" s="51"/>
    </row>
    <row r="41" spans="1:16" ht="39.75" customHeight="1" x14ac:dyDescent="0.25">
      <c r="A41" s="35" t="s">
        <v>31</v>
      </c>
      <c r="B41" s="90" t="s">
        <v>79</v>
      </c>
      <c r="C41" s="90"/>
      <c r="D41" s="90"/>
      <c r="E41" s="90"/>
      <c r="F41" s="90"/>
      <c r="G41" s="90"/>
      <c r="H41" s="90"/>
      <c r="I41" s="90"/>
      <c r="J41" s="91"/>
    </row>
    <row r="42" spans="1:16" ht="163.5" customHeight="1" x14ac:dyDescent="0.25">
      <c r="A42" s="35" t="s">
        <v>32</v>
      </c>
      <c r="B42" s="90" t="s">
        <v>77</v>
      </c>
      <c r="C42" s="90"/>
      <c r="D42" s="90"/>
      <c r="E42" s="90"/>
      <c r="F42" s="90"/>
      <c r="G42" s="90"/>
      <c r="H42" s="90"/>
      <c r="I42" s="90"/>
      <c r="J42" s="91"/>
    </row>
    <row r="43" spans="1:16" x14ac:dyDescent="0.25">
      <c r="A43" s="44" t="s">
        <v>64</v>
      </c>
      <c r="B43" s="45"/>
      <c r="C43" s="45"/>
      <c r="D43" s="45"/>
      <c r="E43" s="45"/>
      <c r="F43" s="45"/>
      <c r="G43" s="45"/>
      <c r="H43" s="45"/>
      <c r="I43" s="45"/>
      <c r="J43" s="46"/>
    </row>
    <row r="44" spans="1:16" x14ac:dyDescent="0.25">
      <c r="A44" s="92" t="s">
        <v>33</v>
      </c>
      <c r="B44" s="93"/>
      <c r="C44" s="93"/>
      <c r="D44" s="93"/>
      <c r="E44" s="93"/>
      <c r="F44" s="93"/>
      <c r="G44" s="93"/>
      <c r="H44" s="93"/>
      <c r="I44" s="93"/>
      <c r="J44" s="94"/>
      <c r="K44" s="4"/>
    </row>
    <row r="45" spans="1:16" ht="29.25" customHeight="1" x14ac:dyDescent="0.25">
      <c r="A45" s="50" t="s">
        <v>73</v>
      </c>
      <c r="B45" s="50"/>
      <c r="C45" s="50"/>
      <c r="D45" s="50"/>
      <c r="E45" s="50"/>
      <c r="F45" s="50"/>
      <c r="G45" s="50"/>
      <c r="H45" s="50"/>
      <c r="I45" s="50"/>
      <c r="J45" s="50"/>
      <c r="K45" s="4"/>
    </row>
    <row r="46" spans="1:16" ht="16.5" hidden="1" customHeight="1" x14ac:dyDescent="0.25">
      <c r="A46" s="50"/>
      <c r="B46" s="50"/>
      <c r="C46" s="50"/>
      <c r="D46" s="50"/>
      <c r="E46" s="50"/>
      <c r="F46" s="50"/>
      <c r="G46" s="50"/>
      <c r="H46" s="50"/>
      <c r="I46" s="50"/>
      <c r="J46" s="50"/>
      <c r="K46" s="4"/>
    </row>
    <row r="47" spans="1:16" ht="16.5" hidden="1" customHeight="1" x14ac:dyDescent="0.25">
      <c r="A47" s="50"/>
      <c r="B47" s="50"/>
      <c r="C47" s="50"/>
      <c r="D47" s="50"/>
      <c r="E47" s="50"/>
      <c r="F47" s="50"/>
      <c r="G47" s="50"/>
      <c r="H47" s="50"/>
      <c r="I47" s="50"/>
      <c r="J47" s="50"/>
      <c r="K47" s="4"/>
    </row>
    <row r="48" spans="1:16" ht="27" hidden="1" customHeight="1" x14ac:dyDescent="0.25">
      <c r="A48" s="50"/>
      <c r="B48" s="50"/>
      <c r="C48" s="50"/>
      <c r="D48" s="50"/>
      <c r="E48" s="50"/>
      <c r="F48" s="50"/>
      <c r="G48" s="50"/>
      <c r="H48" s="50"/>
      <c r="I48" s="50"/>
      <c r="J48" s="50"/>
    </row>
    <row r="49" spans="1:10" ht="20.25" hidden="1" customHeight="1" x14ac:dyDescent="0.25">
      <c r="A49" s="50"/>
      <c r="B49" s="50"/>
      <c r="C49" s="50"/>
      <c r="D49" s="50"/>
      <c r="E49" s="50"/>
      <c r="F49" s="50"/>
      <c r="G49" s="50"/>
      <c r="H49" s="50"/>
      <c r="I49" s="50"/>
      <c r="J49" s="50"/>
    </row>
    <row r="50" spans="1:10" ht="14.25" customHeight="1" x14ac:dyDescent="0.25">
      <c r="A50" s="40" t="s">
        <v>65</v>
      </c>
      <c r="B50" s="40"/>
      <c r="C50" s="40"/>
      <c r="D50" s="40"/>
      <c r="E50" s="40"/>
      <c r="F50" s="40"/>
      <c r="G50" s="40"/>
      <c r="H50" s="40"/>
      <c r="I50" s="40"/>
      <c r="J50" s="40"/>
    </row>
    <row r="51" spans="1:10" ht="9" customHeight="1" x14ac:dyDescent="0.25"/>
    <row r="52" spans="1:10" ht="18.75" x14ac:dyDescent="0.25">
      <c r="B52" s="98" t="s">
        <v>66</v>
      </c>
      <c r="C52" s="98"/>
      <c r="D52" s="98"/>
      <c r="E52" s="98"/>
      <c r="F52" s="102" t="s">
        <v>67</v>
      </c>
      <c r="G52" s="103"/>
      <c r="H52" s="104"/>
    </row>
    <row r="53" spans="1:10" ht="18.75" x14ac:dyDescent="0.25">
      <c r="B53" s="99" t="s">
        <v>68</v>
      </c>
      <c r="C53" s="99"/>
      <c r="D53" s="99"/>
      <c r="E53" s="99"/>
      <c r="F53" s="105" t="s">
        <v>69</v>
      </c>
      <c r="G53" s="106"/>
      <c r="H53" s="107"/>
    </row>
    <row r="54" spans="1:10" ht="63.75" customHeight="1" x14ac:dyDescent="0.25">
      <c r="B54" s="100" t="s">
        <v>74</v>
      </c>
      <c r="C54" s="100"/>
      <c r="D54" s="100"/>
      <c r="E54" s="100"/>
      <c r="F54" s="108" t="s">
        <v>70</v>
      </c>
      <c r="G54" s="109"/>
      <c r="H54" s="110"/>
    </row>
    <row r="55" spans="1:10" ht="34.5" customHeight="1" x14ac:dyDescent="0.25">
      <c r="B55" s="101" t="s">
        <v>71</v>
      </c>
      <c r="C55" s="101"/>
      <c r="D55" s="101"/>
      <c r="E55" s="101"/>
      <c r="F55" s="95" t="s">
        <v>71</v>
      </c>
      <c r="G55" s="96"/>
      <c r="H55" s="97"/>
    </row>
    <row r="56" spans="1:10" ht="30.75" customHeight="1" x14ac:dyDescent="0.25">
      <c r="B56" s="101" t="s">
        <v>72</v>
      </c>
      <c r="C56" s="101"/>
      <c r="D56" s="101"/>
      <c r="E56" s="101"/>
      <c r="F56" s="95" t="s">
        <v>72</v>
      </c>
      <c r="G56" s="96"/>
      <c r="H56" s="97"/>
    </row>
  </sheetData>
  <mergeCells count="67">
    <mergeCell ref="F55:H55"/>
    <mergeCell ref="F56:H56"/>
    <mergeCell ref="B52:E52"/>
    <mergeCell ref="B53:E53"/>
    <mergeCell ref="B54:E54"/>
    <mergeCell ref="B55:E55"/>
    <mergeCell ref="B56:E56"/>
    <mergeCell ref="F52:H52"/>
    <mergeCell ref="F53:H53"/>
    <mergeCell ref="F54:H54"/>
    <mergeCell ref="A47:J47"/>
    <mergeCell ref="A48:J48"/>
    <mergeCell ref="A49:J49"/>
    <mergeCell ref="B39:J39"/>
    <mergeCell ref="B40:J40"/>
    <mergeCell ref="B41:J41"/>
    <mergeCell ref="B42:J42"/>
    <mergeCell ref="A46:J46"/>
    <mergeCell ref="A43:J43"/>
    <mergeCell ref="A44:J44"/>
    <mergeCell ref="A45:J45"/>
    <mergeCell ref="C16:J16"/>
    <mergeCell ref="A6:J6"/>
    <mergeCell ref="A7:J7"/>
    <mergeCell ref="A8:J8"/>
    <mergeCell ref="B2:J2"/>
    <mergeCell ref="B3:C3"/>
    <mergeCell ref="D3:H3"/>
    <mergeCell ref="B4:C4"/>
    <mergeCell ref="D4:H4"/>
    <mergeCell ref="A5:J5"/>
    <mergeCell ref="B9:J9"/>
    <mergeCell ref="B12:J12"/>
    <mergeCell ref="B13:J13"/>
    <mergeCell ref="A14:J14"/>
    <mergeCell ref="C15:J15"/>
    <mergeCell ref="C17:J17"/>
    <mergeCell ref="A18:J18"/>
    <mergeCell ref="B19:J19"/>
    <mergeCell ref="B20:J20"/>
    <mergeCell ref="B21:J21"/>
    <mergeCell ref="I28:J28"/>
    <mergeCell ref="C26:E26"/>
    <mergeCell ref="F26:H26"/>
    <mergeCell ref="E28:F28"/>
    <mergeCell ref="A23:J23"/>
    <mergeCell ref="A24:J24"/>
    <mergeCell ref="A25:B25"/>
    <mergeCell ref="I25:J25"/>
    <mergeCell ref="C25:E25"/>
    <mergeCell ref="F25:H25"/>
    <mergeCell ref="M37:P37"/>
    <mergeCell ref="A50:J50"/>
    <mergeCell ref="B10:J10"/>
    <mergeCell ref="B11:J11"/>
    <mergeCell ref="B22:J22"/>
    <mergeCell ref="A32:J32"/>
    <mergeCell ref="A33:J33"/>
    <mergeCell ref="B34:J34"/>
    <mergeCell ref="B35:J35"/>
    <mergeCell ref="B36:J36"/>
    <mergeCell ref="B37:J37"/>
    <mergeCell ref="A26:B26"/>
    <mergeCell ref="I26:J26"/>
    <mergeCell ref="A27:J27"/>
    <mergeCell ref="C28:D28"/>
    <mergeCell ref="G28:H28"/>
  </mergeCells>
  <phoneticPr fontId="6" type="noConversion"/>
  <dataValidations xWindow="685" yWindow="501" count="16">
    <dataValidation allowBlank="1" showInputMessage="1" showErrorMessage="1" prompt="Monto ejecutado en el trimestre" sqref="H29:H31" xr:uid="{00000000-0002-0000-0000-000000000000}"/>
    <dataValidation allowBlank="1" showInputMessage="1" showErrorMessage="1" prompt="Meta alcanzada en el trimestre" sqref="G29" xr:uid="{00000000-0002-0000-0000-000001000000}"/>
    <dataValidation allowBlank="1" showInputMessage="1" showErrorMessage="1" prompt="Monto presupuestado para el producto" sqref="D29:D31 E30:F31 F29" xr:uid="{00000000-0002-0000-0000-000002000000}"/>
    <dataValidation allowBlank="1" showInputMessage="1" showErrorMessage="1" prompt="Meta anual del indicador" sqref="C29:C31 E29" xr:uid="{00000000-0002-0000-0000-000003000000}"/>
    <dataValidation allowBlank="1" showInputMessage="1" showErrorMessage="1" prompt="Nombre del indicador" sqref="B29:B31" xr:uid="{00000000-0002-0000-0000-000004000000}"/>
    <dataValidation allowBlank="1" showInputMessage="1" showErrorMessage="1" prompt="Nombre de cada producto" sqref="A29:A31" xr:uid="{00000000-0002-0000-0000-000005000000}"/>
    <dataValidation allowBlank="1" showInputMessage="1" showErrorMessage="1" prompt="¿En qué consiste el programa?" sqref="B20:J20" xr:uid="{00000000-0002-0000-0000-000006000000}"/>
    <dataValidation allowBlank="1" showInputMessage="1" showErrorMessage="1" prompt="Presupuesto del programa" sqref="A26:C26" xr:uid="{00000000-0002-0000-0000-000007000000}"/>
    <dataValidation allowBlank="1" showInputMessage="1" showErrorMessage="1" prompt="De existir desvío, explicar razones." sqref="B37:J38 B42:J42" xr:uid="{00000000-0002-0000-0000-000008000000}"/>
    <dataValidation allowBlank="1" showInputMessage="1" showErrorMessage="1" prompt="1. Describir lo plasmado en el presupuesto_x000a_2. Describir lo alcanzado en términos financieros y de producción " sqref="B36:J36 B41:J41" xr:uid="{00000000-0002-0000-0000-000009000000}"/>
    <dataValidation allowBlank="1" showInputMessage="1" showErrorMessage="1" prompt="¿En qué consiste el producto? su objetivo" sqref="B35:J35 B40:J40" xr:uid="{00000000-0002-0000-0000-00000A000000}"/>
    <dataValidation allowBlank="1" showInputMessage="1" showErrorMessage="1" prompt="Nombre del producto" sqref="B34:J34 B39:J39" xr:uid="{00000000-0002-0000-0000-00000B000000}"/>
    <dataValidation allowBlank="1" showInputMessage="1" showErrorMessage="1" prompt="¿A quién va dirigido el programa?, ¿qué característica tiene esta población que requiere ser beneficiada?" sqref="B21:J21" xr:uid="{00000000-0002-0000-0000-00000C000000}"/>
    <dataValidation allowBlank="1" showInputMessage="1" prompt="Nombre del capítulo" sqref="B9:J11" xr:uid="{00000000-0002-0000-0000-00000D000000}"/>
    <dataValidation allowBlank="1" sqref="A9" xr:uid="{00000000-0002-0000-0000-00000E000000}"/>
    <dataValidation allowBlank="1" showInputMessage="1" showErrorMessage="1" prompt="Oportunidades de mejora identificadas" sqref="A49:J49 A45:J45" xr:uid="{00000000-0002-0000-0000-00000F000000}"/>
  </dataValidations>
  <printOptions horizontalCentered="1" verticalCentered="1"/>
  <pageMargins left="0" right="0" top="0" bottom="0" header="0" footer="0"/>
  <pageSetup paperSize="5" scale="63" orientation="portrait" r:id="rId1"/>
  <ignoredErrors>
    <ignoredError sqref="F26"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Chaer</dc:creator>
  <cp:lastModifiedBy>Ashley Marie Arias Castro</cp:lastModifiedBy>
  <cp:lastPrinted>2025-07-08T14:58:38Z</cp:lastPrinted>
  <dcterms:created xsi:type="dcterms:W3CDTF">2021-03-22T15:50:10Z</dcterms:created>
  <dcterms:modified xsi:type="dcterms:W3CDTF">2025-07-08T15:07:16Z</dcterms:modified>
</cp:coreProperties>
</file>